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81" i="1"/>
  <c r="L43" i="1"/>
  <c r="L24" i="1"/>
  <c r="L195" i="1"/>
  <c r="H176" i="1"/>
  <c r="G176" i="1"/>
  <c r="F176" i="1"/>
  <c r="H157" i="1"/>
  <c r="I157" i="1"/>
  <c r="J157" i="1"/>
  <c r="J138" i="1"/>
  <c r="L138" i="1"/>
  <c r="F138" i="1"/>
  <c r="H138" i="1"/>
  <c r="J119" i="1"/>
  <c r="L119" i="1"/>
  <c r="H119" i="1"/>
  <c r="G100" i="1"/>
  <c r="F100" i="1"/>
  <c r="H100" i="1"/>
  <c r="L100" i="1"/>
  <c r="J100" i="1"/>
  <c r="I100" i="1"/>
  <c r="I81" i="1"/>
  <c r="H81" i="1"/>
  <c r="F81" i="1"/>
  <c r="G81" i="1"/>
  <c r="J62" i="1"/>
  <c r="H62" i="1"/>
  <c r="L62" i="1"/>
  <c r="F62" i="1"/>
  <c r="F43" i="1"/>
  <c r="J43" i="1"/>
  <c r="I43" i="1"/>
  <c r="H43" i="1"/>
  <c r="F24" i="1"/>
  <c r="J24" i="1"/>
  <c r="I24" i="1"/>
  <c r="H24" i="1"/>
  <c r="G24" i="1"/>
  <c r="L196" i="1" l="1"/>
  <c r="G196" i="1"/>
  <c r="J196" i="1"/>
  <c r="F196" i="1"/>
  <c r="I196" i="1"/>
  <c r="H196" i="1"/>
</calcChain>
</file>

<file path=xl/sharedStrings.xml><?xml version="1.0" encoding="utf-8"?>
<sst xmlns="http://schemas.openxmlformats.org/spreadsheetml/2006/main" count="284" uniqueCount="89">
  <si>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</si>
  <si>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</si>
  <si>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</si>
  <si>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</si>
  <si>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</si>
  <si>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</si>
  <si>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</si>
  <si>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</si>
  <si>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</si>
  <si>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</si>
  <si>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</si>
  <si>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</si>
  <si>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</si>
  <si>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</si>
  <si>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</si>
  <si>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</si>
  <si>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</si>
  <si>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</si>
  <si>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</si>
  <si>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</si>
  <si>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</si>
  <si>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</si>
  <si>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</si>
  <si>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</si>
  <si>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</si>
  <si>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</si>
  <si>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</si>
  <si>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</si>
  <si>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</si>
  <si>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</si>
  <si>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</si>
  <si>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</si>
  <si>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</si>
  <si>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</si>
  <si>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</si>
  <si>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</si>
  <si>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</si>
  <si>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</si>
  <si>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</si>
  <si>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из говядины</t>
  </si>
  <si>
    <t>греча рассыпчатая со сливочным маслом</t>
  </si>
  <si>
    <t xml:space="preserve">кисель </t>
  </si>
  <si>
    <t xml:space="preserve">хлеб пшеничный </t>
  </si>
  <si>
    <t>суп гороховый с говядиной</t>
  </si>
  <si>
    <t>макароны отварные с сыром,со сливочным маслом</t>
  </si>
  <si>
    <t>чай с сахаром</t>
  </si>
  <si>
    <t>хлеб ржаной</t>
  </si>
  <si>
    <t>фрукт</t>
  </si>
  <si>
    <t xml:space="preserve">сок </t>
  </si>
  <si>
    <t>хлеб пшеничный</t>
  </si>
  <si>
    <t>суп картофельный с крупой, с говядиной</t>
  </si>
  <si>
    <t>запеканка из творога со сливочным маслом</t>
  </si>
  <si>
    <t xml:space="preserve">чай с сахаром </t>
  </si>
  <si>
    <t>чай с сахаром, с лимоном</t>
  </si>
  <si>
    <t>макароны отварные со сливочным маслом ,с яйцом</t>
  </si>
  <si>
    <t>биточек рыбный по-домашнему</t>
  </si>
  <si>
    <t>макароны отварные со сливочным маслом</t>
  </si>
  <si>
    <t>жаркое по-домашнему</t>
  </si>
  <si>
    <t>рис отварной со сливочным маслом</t>
  </si>
  <si>
    <t>чай с сахаром с лимоном</t>
  </si>
  <si>
    <t>суп с макаронными изделиями с говядиной</t>
  </si>
  <si>
    <t>греча отварная со сливочным маслом, с сахаром</t>
  </si>
  <si>
    <t xml:space="preserve">компот из свежих яблок </t>
  </si>
  <si>
    <t xml:space="preserve">хлеб ржаной </t>
  </si>
  <si>
    <t xml:space="preserve">фрукты </t>
  </si>
  <si>
    <t xml:space="preserve">фрукт </t>
  </si>
  <si>
    <t>гуляш из говядины</t>
  </si>
  <si>
    <t xml:space="preserve">закуска </t>
  </si>
  <si>
    <t>огурец солёный</t>
  </si>
  <si>
    <t>макароны со сливочным маслом,с сыром</t>
  </si>
  <si>
    <t>макароны отварные со сливочным маслом,с яйцом</t>
  </si>
  <si>
    <t>205\213</t>
  </si>
  <si>
    <t>сок</t>
  </si>
  <si>
    <t>рассольник со сметаной на овощном бульоне</t>
  </si>
  <si>
    <t xml:space="preserve">тефтели из говядины </t>
  </si>
  <si>
    <t xml:space="preserve">пюре картофельное со сливочным маслом </t>
  </si>
  <si>
    <t>суп картофельный с макар. изд.,с говядиной</t>
  </si>
  <si>
    <t>котлета рыбная любительская</t>
  </si>
  <si>
    <t>20\213</t>
  </si>
  <si>
    <t>тефтели из говядины в томатном соусе</t>
  </si>
  <si>
    <t>пюре картофельное со сливочным маслом</t>
  </si>
  <si>
    <t>суп картофельный с яйцом</t>
  </si>
  <si>
    <t>греча отварная со сливочным маслом</t>
  </si>
  <si>
    <t>Муниципальное общеобразовательное учреждение Филипповская оснновная  общеобразовательная школа</t>
  </si>
  <si>
    <t>борщ с капустой,картофелем на овощном бульоне со сметаной</t>
  </si>
  <si>
    <t>Врио директора школы</t>
  </si>
  <si>
    <t>О.В.Быстроумова</t>
  </si>
  <si>
    <t>компот из св.яблок</t>
  </si>
  <si>
    <t>щи из свежей капусты с говядинй,со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</si>
</sst>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28" activePane="bottomRight" state="frozen"/>
      <selection pane="topRight" activeCell="E1" sqref="E1"/>
      <selection pane="bottomLeft" activeCell="A6" sqref="A6"/>
      <selection pane="bottomRight" activeCell="K28" sqref="K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83</v>
      </c>
      <c r="D1" s="52"/>
      <c r="E1" s="52"/>
      <c r="F1" s="12" t="s">
        <v>16</v>
      </c>
      <c r="G1" s="2" t="s">
        <v>17</v>
      </c>
      <c r="H1" s="53" t="s">
        <v>85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7</v>
      </c>
      <c r="H6" s="40">
        <v>6</v>
      </c>
      <c r="I6" s="40">
        <v>8</v>
      </c>
      <c r="J6" s="40">
        <v>140</v>
      </c>
      <c r="K6" s="41">
        <v>416</v>
      </c>
      <c r="L6" s="40">
        <v>54.59</v>
      </c>
    </row>
    <row r="7" spans="1:12" ht="15" x14ac:dyDescent="0.25">
      <c r="A7" s="23"/>
      <c r="B7" s="15"/>
      <c r="C7" s="11"/>
      <c r="D7" s="6" t="s">
        <v>29</v>
      </c>
      <c r="E7" s="42" t="s">
        <v>40</v>
      </c>
      <c r="F7" s="43">
        <v>180</v>
      </c>
      <c r="G7" s="43">
        <v>7</v>
      </c>
      <c r="H7" s="43">
        <v>7</v>
      </c>
      <c r="I7" s="43">
        <v>24</v>
      </c>
      <c r="J7" s="43">
        <v>180</v>
      </c>
      <c r="K7" s="44">
        <v>463</v>
      </c>
      <c r="L7" s="43">
        <v>18.97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28</v>
      </c>
      <c r="J8" s="43">
        <v>113</v>
      </c>
      <c r="K8" s="44">
        <v>411</v>
      </c>
      <c r="L8" s="43">
        <v>4.4400000000000004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2</v>
      </c>
      <c r="H9" s="43">
        <v>3</v>
      </c>
      <c r="I9" s="43">
        <v>14</v>
      </c>
      <c r="J9" s="43">
        <v>88</v>
      </c>
      <c r="K9" s="44"/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16</v>
      </c>
      <c r="H13" s="19">
        <f t="shared" si="0"/>
        <v>16</v>
      </c>
      <c r="I13" s="19">
        <f t="shared" si="0"/>
        <v>74</v>
      </c>
      <c r="J13" s="19">
        <f t="shared" si="0"/>
        <v>521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13</v>
      </c>
      <c r="H15" s="43">
        <v>14</v>
      </c>
      <c r="I15" s="43">
        <v>28</v>
      </c>
      <c r="J15" s="43">
        <v>244</v>
      </c>
      <c r="K15" s="44">
        <v>138</v>
      </c>
      <c r="L15" s="43">
        <v>24.2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180</v>
      </c>
      <c r="G16" s="43">
        <v>8</v>
      </c>
      <c r="H16" s="43">
        <v>9</v>
      </c>
      <c r="I16" s="43">
        <v>28</v>
      </c>
      <c r="J16" s="43">
        <v>270</v>
      </c>
      <c r="K16" s="44">
        <v>206</v>
      </c>
      <c r="L16" s="43">
        <v>38.090000000000003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9</v>
      </c>
      <c r="J18" s="43">
        <v>40</v>
      </c>
      <c r="K18" s="44">
        <v>430</v>
      </c>
      <c r="L18" s="43">
        <v>1.75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85</v>
      </c>
      <c r="G20" s="43">
        <v>6</v>
      </c>
      <c r="H20" s="43">
        <v>4</v>
      </c>
      <c r="I20" s="43">
        <v>33</v>
      </c>
      <c r="J20" s="43">
        <v>143</v>
      </c>
      <c r="K20" s="44"/>
      <c r="L20" s="43">
        <v>4.68</v>
      </c>
    </row>
    <row r="21" spans="1:12" ht="15" x14ac:dyDescent="0.25">
      <c r="A21" s="23"/>
      <c r="B21" s="15"/>
      <c r="C21" s="11"/>
      <c r="D21" s="6" t="s">
        <v>24</v>
      </c>
      <c r="E21" s="42" t="s">
        <v>47</v>
      </c>
      <c r="F21" s="43">
        <v>100</v>
      </c>
      <c r="G21" s="43">
        <v>0</v>
      </c>
      <c r="H21" s="43">
        <v>0</v>
      </c>
      <c r="I21" s="43">
        <v>15</v>
      </c>
      <c r="J21" s="43">
        <v>36</v>
      </c>
      <c r="K21" s="44"/>
      <c r="L21" s="43">
        <v>14.28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815</v>
      </c>
      <c r="G23" s="19">
        <f t="shared" ref="G23:J23" si="2">SUM(G14:G22)</f>
        <v>27</v>
      </c>
      <c r="H23" s="19">
        <f t="shared" si="2"/>
        <v>27</v>
      </c>
      <c r="I23" s="19">
        <f t="shared" si="2"/>
        <v>113</v>
      </c>
      <c r="J23" s="19">
        <f t="shared" si="2"/>
        <v>733</v>
      </c>
      <c r="K23" s="25"/>
      <c r="L23" s="19">
        <f t="shared" ref="L23" si="3">SUM(L14:L22)</f>
        <v>83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1345</v>
      </c>
      <c r="G24" s="32">
        <f t="shared" ref="G24:J24" si="4">G13+G23</f>
        <v>43</v>
      </c>
      <c r="H24" s="32">
        <f t="shared" si="4"/>
        <v>43</v>
      </c>
      <c r="I24" s="32">
        <f t="shared" si="4"/>
        <v>187</v>
      </c>
      <c r="J24" s="32">
        <f t="shared" si="4"/>
        <v>1254</v>
      </c>
      <c r="K24" s="32"/>
      <c r="L24" s="32">
        <f t="shared" ref="L24" si="5">L13+L23</f>
        <v>166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44</v>
      </c>
      <c r="F25" s="43">
        <v>180</v>
      </c>
      <c r="G25" s="43">
        <v>9</v>
      </c>
      <c r="H25" s="43">
        <v>10</v>
      </c>
      <c r="I25" s="43">
        <v>28</v>
      </c>
      <c r="J25" s="43">
        <v>270</v>
      </c>
      <c r="K25" s="44">
        <v>206</v>
      </c>
      <c r="L25" s="43">
        <v>34.67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22</v>
      </c>
      <c r="J27" s="43">
        <v>86</v>
      </c>
      <c r="K27" s="44"/>
      <c r="L27" s="43">
        <v>24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50</v>
      </c>
      <c r="G28" s="43">
        <v>2</v>
      </c>
      <c r="H28" s="43">
        <v>3</v>
      </c>
      <c r="I28" s="43">
        <v>14</v>
      </c>
      <c r="J28" s="43">
        <v>83</v>
      </c>
      <c r="K28" s="44"/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>
        <v>100</v>
      </c>
      <c r="G29" s="43">
        <v>5</v>
      </c>
      <c r="H29" s="43">
        <v>3</v>
      </c>
      <c r="I29" s="43">
        <v>17</v>
      </c>
      <c r="J29" s="43">
        <v>40</v>
      </c>
      <c r="K29" s="44"/>
      <c r="L29" s="43">
        <v>20.329999999999998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81</v>
      </c>
      <c r="J32" s="19">
        <f t="shared" ref="J32:L32" si="9">SUM(J25:J31)</f>
        <v>479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9</v>
      </c>
      <c r="H34" s="43">
        <v>9</v>
      </c>
      <c r="I34" s="43">
        <v>20</v>
      </c>
      <c r="J34" s="43">
        <v>190</v>
      </c>
      <c r="K34" s="44">
        <v>80</v>
      </c>
      <c r="L34" s="43">
        <v>24.83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170</v>
      </c>
      <c r="G35" s="43">
        <v>16</v>
      </c>
      <c r="H35" s="43">
        <v>17</v>
      </c>
      <c r="I35" s="43">
        <v>46</v>
      </c>
      <c r="J35" s="43">
        <v>375</v>
      </c>
      <c r="K35" s="44">
        <v>223</v>
      </c>
      <c r="L35" s="43">
        <v>51.74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</v>
      </c>
      <c r="H37" s="43">
        <v>0</v>
      </c>
      <c r="I37" s="43">
        <v>22</v>
      </c>
      <c r="J37" s="43">
        <v>40</v>
      </c>
      <c r="K37" s="44">
        <v>430</v>
      </c>
      <c r="L37" s="43">
        <v>1.75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85</v>
      </c>
      <c r="G39" s="43">
        <v>6</v>
      </c>
      <c r="H39" s="43">
        <v>4</v>
      </c>
      <c r="I39" s="43">
        <v>33</v>
      </c>
      <c r="J39" s="43">
        <v>143</v>
      </c>
      <c r="K39" s="44"/>
      <c r="L39" s="43">
        <v>4.68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31</v>
      </c>
      <c r="H42" s="19">
        <f t="shared" ref="H42" si="11">SUM(H33:H41)</f>
        <v>30</v>
      </c>
      <c r="I42" s="19">
        <f t="shared" ref="I42" si="12">SUM(I33:I41)</f>
        <v>121</v>
      </c>
      <c r="J42" s="19">
        <f t="shared" ref="J42:L42" si="13">SUM(J33:J41)</f>
        <v>748</v>
      </c>
      <c r="K42" s="25"/>
      <c r="L42" s="19">
        <f t="shared" si="13"/>
        <v>83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1235</v>
      </c>
      <c r="G43" s="32">
        <f t="shared" ref="G43" si="14">G32+G42</f>
        <v>47</v>
      </c>
      <c r="H43" s="32">
        <f t="shared" ref="H43" si="15">H32+H42</f>
        <v>46</v>
      </c>
      <c r="I43" s="32">
        <f t="shared" ref="I43" si="16">I32+I42</f>
        <v>202</v>
      </c>
      <c r="J43" s="32">
        <f t="shared" ref="J43:L43" si="17">J32+J42</f>
        <v>1227</v>
      </c>
      <c r="K43" s="32"/>
      <c r="L43" s="32">
        <f t="shared" si="17"/>
        <v>166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300</v>
      </c>
      <c r="G44" s="40">
        <v>16</v>
      </c>
      <c r="H44" s="40">
        <v>17</v>
      </c>
      <c r="I44" s="40">
        <v>46</v>
      </c>
      <c r="J44" s="40">
        <v>406</v>
      </c>
      <c r="K44" s="41">
        <v>223</v>
      </c>
      <c r="L44" s="40">
        <v>76.95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22</v>
      </c>
      <c r="J46" s="43">
        <v>40</v>
      </c>
      <c r="K46" s="44">
        <v>431</v>
      </c>
      <c r="L46" s="43">
        <v>6.05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17</v>
      </c>
      <c r="I51" s="19">
        <f t="shared" ref="I51" si="20">SUM(I44:I50)</f>
        <v>68</v>
      </c>
      <c r="J51" s="19">
        <f t="shared" ref="J51:L51" si="21">SUM(J44:J50)</f>
        <v>446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84</v>
      </c>
      <c r="F53" s="43">
        <v>250</v>
      </c>
      <c r="G53" s="43">
        <v>10</v>
      </c>
      <c r="H53" s="43">
        <v>13</v>
      </c>
      <c r="I53" s="43">
        <v>15</v>
      </c>
      <c r="J53" s="43">
        <v>165</v>
      </c>
      <c r="K53" s="44">
        <v>110</v>
      </c>
      <c r="L53" s="43">
        <v>28.5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180</v>
      </c>
      <c r="G54" s="43">
        <v>12</v>
      </c>
      <c r="H54" s="43">
        <v>10</v>
      </c>
      <c r="I54" s="43">
        <v>29</v>
      </c>
      <c r="J54" s="43">
        <v>270</v>
      </c>
      <c r="K54" s="44">
        <v>206</v>
      </c>
      <c r="L54" s="43">
        <v>25.82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</v>
      </c>
      <c r="H56" s="43">
        <v>0</v>
      </c>
      <c r="I56" s="43">
        <v>28</v>
      </c>
      <c r="J56" s="43">
        <v>113</v>
      </c>
      <c r="K56" s="44">
        <v>411</v>
      </c>
      <c r="L56" s="43">
        <v>24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6</v>
      </c>
      <c r="H58" s="43">
        <v>4</v>
      </c>
      <c r="I58" s="43">
        <v>33</v>
      </c>
      <c r="J58" s="43">
        <v>143</v>
      </c>
      <c r="K58" s="44"/>
      <c r="L58" s="43">
        <v>4.68</v>
      </c>
    </row>
    <row r="59" spans="1:12" ht="15" x14ac:dyDescent="0.25">
      <c r="A59" s="23"/>
      <c r="B59" s="15"/>
      <c r="C59" s="11"/>
      <c r="D59" s="6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670</v>
      </c>
      <c r="G61" s="19">
        <f t="shared" ref="G61" si="22">SUM(G52:G60)</f>
        <v>28</v>
      </c>
      <c r="H61" s="19">
        <f t="shared" ref="H61" si="23">SUM(H52:H60)</f>
        <v>27</v>
      </c>
      <c r="I61" s="19">
        <f t="shared" ref="I61" si="24">SUM(I52:I60)</f>
        <v>105</v>
      </c>
      <c r="J61" s="19">
        <f t="shared" ref="J61:L61" si="25">SUM(J52:J60)</f>
        <v>691</v>
      </c>
      <c r="K61" s="25"/>
      <c r="L61" s="19">
        <f t="shared" si="25"/>
        <v>83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1170</v>
      </c>
      <c r="G62" s="32">
        <f t="shared" ref="G62" si="26">G51+G61</f>
        <v>44</v>
      </c>
      <c r="H62" s="32">
        <f t="shared" ref="H62" si="27">H51+H61</f>
        <v>44</v>
      </c>
      <c r="I62" s="32">
        <f t="shared" ref="I62" si="28">I51+I61</f>
        <v>173</v>
      </c>
      <c r="J62" s="32">
        <f t="shared" ref="J62:L62" si="29">J51+J61</f>
        <v>1137</v>
      </c>
      <c r="K62" s="32"/>
      <c r="L62" s="32">
        <f t="shared" si="29"/>
        <v>166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100</v>
      </c>
      <c r="G63" s="40">
        <v>11</v>
      </c>
      <c r="H63" s="40">
        <v>10</v>
      </c>
      <c r="I63" s="40">
        <v>11</v>
      </c>
      <c r="J63" s="40">
        <v>205</v>
      </c>
      <c r="K63" s="41">
        <v>324</v>
      </c>
      <c r="L63" s="40">
        <v>54.57</v>
      </c>
    </row>
    <row r="64" spans="1:12" ht="15" x14ac:dyDescent="0.25">
      <c r="A64" s="23"/>
      <c r="B64" s="15"/>
      <c r="C64" s="11"/>
      <c r="D64" s="6" t="s">
        <v>29</v>
      </c>
      <c r="E64" s="42" t="s">
        <v>56</v>
      </c>
      <c r="F64" s="43">
        <v>180</v>
      </c>
      <c r="G64" s="43">
        <v>4</v>
      </c>
      <c r="H64" s="43">
        <v>2</v>
      </c>
      <c r="I64" s="43">
        <v>28</v>
      </c>
      <c r="J64" s="43">
        <v>120</v>
      </c>
      <c r="K64" s="44">
        <v>205</v>
      </c>
      <c r="L64" s="43">
        <v>12.8</v>
      </c>
    </row>
    <row r="65" spans="1:12" ht="15" x14ac:dyDescent="0.25">
      <c r="A65" s="23"/>
      <c r="B65" s="15"/>
      <c r="C65" s="11"/>
      <c r="D65" s="7" t="s">
        <v>22</v>
      </c>
      <c r="E65" s="42" t="s">
        <v>87</v>
      </c>
      <c r="F65" s="43">
        <v>200</v>
      </c>
      <c r="G65" s="43">
        <v>0</v>
      </c>
      <c r="H65" s="43">
        <v>0</v>
      </c>
      <c r="I65" s="43">
        <v>28</v>
      </c>
      <c r="J65" s="43">
        <v>110</v>
      </c>
      <c r="K65" s="44">
        <v>411</v>
      </c>
      <c r="L65" s="43">
        <v>11.63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2</v>
      </c>
      <c r="H66" s="43">
        <v>2</v>
      </c>
      <c r="I66" s="43">
        <v>28</v>
      </c>
      <c r="J66" s="43">
        <v>88</v>
      </c>
      <c r="K66" s="44"/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</v>
      </c>
      <c r="H70" s="19">
        <f t="shared" ref="H70" si="31">SUM(H63:H69)</f>
        <v>14</v>
      </c>
      <c r="I70" s="19">
        <f t="shared" ref="I70" si="32">SUM(I63:I69)</f>
        <v>95</v>
      </c>
      <c r="J70" s="19">
        <f t="shared" ref="J70:L70" si="33">SUM(J63:J69)</f>
        <v>523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81</v>
      </c>
      <c r="F72" s="43">
        <v>250</v>
      </c>
      <c r="G72" s="43">
        <v>10</v>
      </c>
      <c r="H72" s="43">
        <v>11</v>
      </c>
      <c r="I72" s="43">
        <v>15</v>
      </c>
      <c r="J72" s="43">
        <v>144</v>
      </c>
      <c r="K72" s="44">
        <v>110</v>
      </c>
      <c r="L72" s="43">
        <v>10.68</v>
      </c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180</v>
      </c>
      <c r="G73" s="43">
        <v>10</v>
      </c>
      <c r="H73" s="43">
        <v>15</v>
      </c>
      <c r="I73" s="43">
        <v>44</v>
      </c>
      <c r="J73" s="43">
        <v>295</v>
      </c>
      <c r="K73" s="44">
        <v>258</v>
      </c>
      <c r="L73" s="43">
        <v>65.89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</v>
      </c>
      <c r="H75" s="43">
        <v>0</v>
      </c>
      <c r="I75" s="43">
        <v>14</v>
      </c>
      <c r="J75" s="43">
        <v>65</v>
      </c>
      <c r="K75" s="44">
        <v>431</v>
      </c>
      <c r="L75" s="43">
        <v>1.75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6</v>
      </c>
      <c r="H77" s="43">
        <v>4</v>
      </c>
      <c r="I77" s="43">
        <v>33</v>
      </c>
      <c r="J77" s="43">
        <v>173</v>
      </c>
      <c r="K77" s="44"/>
      <c r="L77" s="43">
        <v>4.68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670</v>
      </c>
      <c r="G80" s="19">
        <f t="shared" ref="G80" si="34">SUM(G71:G79)</f>
        <v>26</v>
      </c>
      <c r="H80" s="19">
        <f t="shared" ref="H80" si="35">SUM(H71:H79)</f>
        <v>30</v>
      </c>
      <c r="I80" s="19">
        <f t="shared" ref="I80" si="36">SUM(I71:I79)</f>
        <v>106</v>
      </c>
      <c r="J80" s="19">
        <f t="shared" ref="J80:L80" si="37">SUM(J71:J79)</f>
        <v>677</v>
      </c>
      <c r="K80" s="25"/>
      <c r="L80" s="19">
        <f t="shared" si="37"/>
        <v>83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1190</v>
      </c>
      <c r="G81" s="32">
        <f t="shared" ref="G81" si="38">G70+G80</f>
        <v>43</v>
      </c>
      <c r="H81" s="32">
        <f t="shared" ref="H81" si="39">H70+H80</f>
        <v>44</v>
      </c>
      <c r="I81" s="32">
        <f t="shared" ref="I81" si="40">I70+I80</f>
        <v>201</v>
      </c>
      <c r="J81" s="32">
        <f t="shared" ref="J81:L81" si="41">J70+J80</f>
        <v>1200</v>
      </c>
      <c r="K81" s="32"/>
      <c r="L81" s="32">
        <f t="shared" si="41"/>
        <v>166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100</v>
      </c>
      <c r="G82" s="40">
        <v>10</v>
      </c>
      <c r="H82" s="40">
        <v>10</v>
      </c>
      <c r="I82" s="40">
        <v>16</v>
      </c>
      <c r="J82" s="40">
        <v>220</v>
      </c>
      <c r="K82" s="41">
        <v>259</v>
      </c>
      <c r="L82" s="40">
        <v>53.12</v>
      </c>
    </row>
    <row r="83" spans="1:12" ht="15" x14ac:dyDescent="0.25">
      <c r="A83" s="23"/>
      <c r="B83" s="15"/>
      <c r="C83" s="11"/>
      <c r="D83" s="6" t="s">
        <v>29</v>
      </c>
      <c r="E83" s="42" t="s">
        <v>58</v>
      </c>
      <c r="F83" s="43">
        <v>180</v>
      </c>
      <c r="G83" s="43">
        <v>6</v>
      </c>
      <c r="H83" s="43">
        <v>7</v>
      </c>
      <c r="I83" s="43">
        <v>16</v>
      </c>
      <c r="J83" s="43">
        <v>198</v>
      </c>
      <c r="K83" s="44">
        <v>465</v>
      </c>
      <c r="L83" s="43">
        <v>24.13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</v>
      </c>
      <c r="H84" s="43">
        <v>0</v>
      </c>
      <c r="I84" s="43">
        <v>22</v>
      </c>
      <c r="J84" s="43">
        <v>40</v>
      </c>
      <c r="K84" s="44">
        <v>431</v>
      </c>
      <c r="L84" s="43">
        <v>1.75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40</v>
      </c>
      <c r="G85" s="43">
        <v>2</v>
      </c>
      <c r="H85" s="43">
        <v>1</v>
      </c>
      <c r="I85" s="43">
        <v>14</v>
      </c>
      <c r="J85" s="43">
        <v>88</v>
      </c>
      <c r="K85" s="44"/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18</v>
      </c>
      <c r="H89" s="19">
        <f t="shared" ref="H89" si="43">SUM(H82:H88)</f>
        <v>18</v>
      </c>
      <c r="I89" s="19">
        <f t="shared" ref="I89" si="44">SUM(I82:I88)</f>
        <v>68</v>
      </c>
      <c r="J89" s="19">
        <f t="shared" ref="J89:L89" si="45">SUM(J82:J88)</f>
        <v>546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8</v>
      </c>
      <c r="H91" s="43">
        <v>8</v>
      </c>
      <c r="I91" s="43">
        <v>16</v>
      </c>
      <c r="J91" s="43">
        <v>159</v>
      </c>
      <c r="K91" s="44">
        <v>148</v>
      </c>
      <c r="L91" s="43">
        <v>26.08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200</v>
      </c>
      <c r="G92" s="43">
        <v>12</v>
      </c>
      <c r="H92" s="43">
        <v>15</v>
      </c>
      <c r="I92" s="43">
        <v>30</v>
      </c>
      <c r="J92" s="43">
        <v>319</v>
      </c>
      <c r="K92" s="44">
        <v>463</v>
      </c>
      <c r="L92" s="43">
        <v>25.69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</v>
      </c>
      <c r="H94" s="43">
        <v>0</v>
      </c>
      <c r="I94" s="43">
        <v>23</v>
      </c>
      <c r="J94" s="43">
        <v>110</v>
      </c>
      <c r="K94" s="44"/>
      <c r="L94" s="43">
        <v>9.67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63</v>
      </c>
      <c r="F96" s="43">
        <v>40</v>
      </c>
      <c r="G96" s="43">
        <v>6</v>
      </c>
      <c r="H96" s="43">
        <v>4</v>
      </c>
      <c r="I96" s="43">
        <v>33</v>
      </c>
      <c r="J96" s="43">
        <v>143</v>
      </c>
      <c r="K96" s="44"/>
      <c r="L96" s="43">
        <v>4.5599999999999996</v>
      </c>
    </row>
    <row r="97" spans="1:12" ht="15" x14ac:dyDescent="0.25">
      <c r="A97" s="23"/>
      <c r="B97" s="15"/>
      <c r="C97" s="11"/>
      <c r="D97" s="6" t="s">
        <v>64</v>
      </c>
      <c r="E97" s="42" t="s">
        <v>65</v>
      </c>
      <c r="F97" s="43">
        <v>100</v>
      </c>
      <c r="G97" s="43">
        <v>0</v>
      </c>
      <c r="H97" s="43">
        <v>0</v>
      </c>
      <c r="I97" s="43">
        <v>15</v>
      </c>
      <c r="J97" s="43">
        <v>36</v>
      </c>
      <c r="K97" s="44"/>
      <c r="L97" s="43">
        <v>17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26</v>
      </c>
      <c r="H99" s="19">
        <f t="shared" ref="H99" si="47">SUM(H90:H98)</f>
        <v>27</v>
      </c>
      <c r="I99" s="19">
        <f t="shared" ref="I99" si="48">SUM(I90:I98)</f>
        <v>117</v>
      </c>
      <c r="J99" s="19">
        <f t="shared" ref="J99:L99" si="49">SUM(J90:J98)</f>
        <v>767</v>
      </c>
      <c r="K99" s="25"/>
      <c r="L99" s="19">
        <f t="shared" si="49"/>
        <v>83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1310</v>
      </c>
      <c r="G100" s="32">
        <f t="shared" ref="G100" si="50">G89+G99</f>
        <v>44</v>
      </c>
      <c r="H100" s="32">
        <f t="shared" ref="H100" si="51">H89+H99</f>
        <v>45</v>
      </c>
      <c r="I100" s="32">
        <f t="shared" ref="I100" si="52">I89+I99</f>
        <v>185</v>
      </c>
      <c r="J100" s="32">
        <f t="shared" ref="J100:L100" si="53">J89+J99</f>
        <v>1313</v>
      </c>
      <c r="K100" s="32"/>
      <c r="L100" s="32">
        <f t="shared" si="53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180</v>
      </c>
      <c r="G101" s="40">
        <v>14</v>
      </c>
      <c r="H101" s="40">
        <v>15</v>
      </c>
      <c r="I101" s="40">
        <v>44</v>
      </c>
      <c r="J101" s="40">
        <v>295</v>
      </c>
      <c r="K101" s="41">
        <v>258</v>
      </c>
      <c r="L101" s="40">
        <v>62.66</v>
      </c>
    </row>
    <row r="102" spans="1:12" ht="15" x14ac:dyDescent="0.25">
      <c r="A102" s="23"/>
      <c r="B102" s="15"/>
      <c r="C102" s="11"/>
      <c r="D102" s="6" t="s">
        <v>67</v>
      </c>
      <c r="E102" s="42" t="s">
        <v>68</v>
      </c>
      <c r="F102" s="43">
        <v>70</v>
      </c>
      <c r="G102" s="43">
        <v>0</v>
      </c>
      <c r="H102" s="43">
        <v>0</v>
      </c>
      <c r="I102" s="43">
        <v>1</v>
      </c>
      <c r="J102" s="43">
        <v>7</v>
      </c>
      <c r="K102" s="44"/>
      <c r="L102" s="43">
        <v>7.67</v>
      </c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</v>
      </c>
      <c r="H103" s="43">
        <v>0</v>
      </c>
      <c r="I103" s="43">
        <v>23</v>
      </c>
      <c r="J103" s="43">
        <v>110</v>
      </c>
      <c r="K103" s="44"/>
      <c r="L103" s="43">
        <v>8.67</v>
      </c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50</v>
      </c>
      <c r="G104" s="43">
        <v>2</v>
      </c>
      <c r="H104" s="43">
        <v>1</v>
      </c>
      <c r="I104" s="43">
        <v>14</v>
      </c>
      <c r="J104" s="43">
        <v>88</v>
      </c>
      <c r="K104" s="44"/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82</v>
      </c>
      <c r="J108" s="19">
        <f t="shared" si="54"/>
        <v>500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250</v>
      </c>
      <c r="G110" s="43">
        <v>15</v>
      </c>
      <c r="H110" s="43">
        <v>18</v>
      </c>
      <c r="I110" s="43">
        <v>28</v>
      </c>
      <c r="J110" s="43">
        <v>169</v>
      </c>
      <c r="K110" s="44">
        <v>67</v>
      </c>
      <c r="L110" s="43">
        <v>33.89</v>
      </c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180</v>
      </c>
      <c r="G111" s="43">
        <v>7</v>
      </c>
      <c r="H111" s="43">
        <v>9</v>
      </c>
      <c r="I111" s="43">
        <v>32</v>
      </c>
      <c r="J111" s="43">
        <v>270</v>
      </c>
      <c r="K111" s="44">
        <v>206</v>
      </c>
      <c r="L111" s="43">
        <v>27.57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</v>
      </c>
      <c r="H113" s="43">
        <v>0</v>
      </c>
      <c r="I113" s="43">
        <v>28</v>
      </c>
      <c r="J113" s="43">
        <v>113</v>
      </c>
      <c r="K113" s="44">
        <v>411</v>
      </c>
      <c r="L113" s="43">
        <v>5.44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75</v>
      </c>
      <c r="G115" s="43">
        <v>6</v>
      </c>
      <c r="H115" s="43">
        <v>4</v>
      </c>
      <c r="I115" s="43">
        <v>33</v>
      </c>
      <c r="J115" s="43">
        <v>173</v>
      </c>
      <c r="K115" s="44"/>
      <c r="L115" s="43">
        <v>5.68</v>
      </c>
    </row>
    <row r="116" spans="1:12" ht="15" x14ac:dyDescent="0.25">
      <c r="A116" s="23"/>
      <c r="B116" s="15"/>
      <c r="C116" s="11"/>
      <c r="D116" s="6" t="s">
        <v>65</v>
      </c>
      <c r="E116" s="42" t="s">
        <v>47</v>
      </c>
      <c r="F116" s="43">
        <v>120</v>
      </c>
      <c r="G116" s="43">
        <v>0</v>
      </c>
      <c r="H116" s="43">
        <v>0</v>
      </c>
      <c r="I116" s="43">
        <v>8</v>
      </c>
      <c r="J116" s="43">
        <v>36</v>
      </c>
      <c r="K116" s="44"/>
      <c r="L116" s="43">
        <v>10.42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56">SUM(G109:G117)</f>
        <v>28</v>
      </c>
      <c r="H118" s="19">
        <f t="shared" si="56"/>
        <v>31</v>
      </c>
      <c r="I118" s="19">
        <f t="shared" si="56"/>
        <v>129</v>
      </c>
      <c r="J118" s="19">
        <f t="shared" si="56"/>
        <v>761</v>
      </c>
      <c r="K118" s="25"/>
      <c r="L118" s="19">
        <f t="shared" ref="L118" si="57">SUM(L109:L117)</f>
        <v>83.000000000000014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1325</v>
      </c>
      <c r="G119" s="32">
        <f t="shared" ref="G119" si="58">G108+G118</f>
        <v>44</v>
      </c>
      <c r="H119" s="32">
        <f t="shared" ref="H119" si="59">H108+H118</f>
        <v>47</v>
      </c>
      <c r="I119" s="32">
        <f t="shared" ref="I119" si="60">I108+I118</f>
        <v>211</v>
      </c>
      <c r="J119" s="32">
        <f t="shared" ref="J119:L119" si="61">J108+J118</f>
        <v>1261</v>
      </c>
      <c r="K119" s="32"/>
      <c r="L119" s="32">
        <f t="shared" si="61"/>
        <v>166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180</v>
      </c>
      <c r="G120" s="40">
        <v>11</v>
      </c>
      <c r="H120" s="40">
        <v>10</v>
      </c>
      <c r="I120" s="40">
        <v>33</v>
      </c>
      <c r="J120" s="40">
        <v>248</v>
      </c>
      <c r="K120" s="41" t="s">
        <v>71</v>
      </c>
      <c r="L120" s="40">
        <v>34.450000000000003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1</v>
      </c>
      <c r="H122" s="43">
        <v>0</v>
      </c>
      <c r="I122" s="43">
        <v>20</v>
      </c>
      <c r="J122" s="43">
        <v>86</v>
      </c>
      <c r="K122" s="44"/>
      <c r="L122" s="43">
        <v>24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40</v>
      </c>
      <c r="G123" s="43">
        <v>2</v>
      </c>
      <c r="H123" s="43">
        <v>1</v>
      </c>
      <c r="I123" s="43">
        <v>14</v>
      </c>
      <c r="J123" s="43">
        <v>88</v>
      </c>
      <c r="K123" s="44"/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190</v>
      </c>
      <c r="G124" s="43">
        <v>0</v>
      </c>
      <c r="H124" s="43">
        <v>0</v>
      </c>
      <c r="I124" s="43">
        <v>5</v>
      </c>
      <c r="J124" s="43">
        <v>36</v>
      </c>
      <c r="K124" s="44"/>
      <c r="L124" s="43">
        <v>20.55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14</v>
      </c>
      <c r="H127" s="19">
        <f t="shared" si="62"/>
        <v>11</v>
      </c>
      <c r="I127" s="19">
        <f t="shared" si="62"/>
        <v>72</v>
      </c>
      <c r="J127" s="19">
        <f t="shared" si="62"/>
        <v>458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5</v>
      </c>
      <c r="H129" s="43">
        <v>8</v>
      </c>
      <c r="I129" s="43">
        <v>18</v>
      </c>
      <c r="J129" s="43">
        <v>217</v>
      </c>
      <c r="K129" s="44">
        <v>129</v>
      </c>
      <c r="L129" s="43">
        <v>20.56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12</v>
      </c>
      <c r="H130" s="43">
        <v>12</v>
      </c>
      <c r="I130" s="43">
        <v>9</v>
      </c>
      <c r="J130" s="43">
        <v>166</v>
      </c>
      <c r="K130" s="44">
        <v>287</v>
      </c>
      <c r="L130" s="43">
        <v>32.78</v>
      </c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180</v>
      </c>
      <c r="G131" s="43">
        <v>3</v>
      </c>
      <c r="H131" s="43">
        <v>7</v>
      </c>
      <c r="I131" s="43">
        <v>24</v>
      </c>
      <c r="J131" s="43">
        <v>87</v>
      </c>
      <c r="K131" s="44">
        <v>472</v>
      </c>
      <c r="L131" s="43">
        <v>23.23</v>
      </c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</v>
      </c>
      <c r="H132" s="43">
        <v>0</v>
      </c>
      <c r="I132" s="43">
        <v>22</v>
      </c>
      <c r="J132" s="43">
        <v>58</v>
      </c>
      <c r="K132" s="44">
        <v>430</v>
      </c>
      <c r="L132" s="43">
        <v>1.75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6</v>
      </c>
      <c r="H134" s="43">
        <v>4</v>
      </c>
      <c r="I134" s="43">
        <v>33</v>
      </c>
      <c r="J134" s="43">
        <v>143</v>
      </c>
      <c r="K134" s="44"/>
      <c r="L134" s="43">
        <v>4.68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26</v>
      </c>
      <c r="H137" s="19">
        <f t="shared" si="64"/>
        <v>31</v>
      </c>
      <c r="I137" s="19">
        <f t="shared" si="64"/>
        <v>106</v>
      </c>
      <c r="J137" s="19">
        <f t="shared" si="64"/>
        <v>671</v>
      </c>
      <c r="K137" s="25"/>
      <c r="L137" s="19">
        <f t="shared" ref="L137" si="65">SUM(L128:L136)</f>
        <v>83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1380</v>
      </c>
      <c r="G138" s="32">
        <f t="shared" ref="G138" si="66">G127+G137</f>
        <v>40</v>
      </c>
      <c r="H138" s="32">
        <f t="shared" ref="H138" si="67">H127+H137</f>
        <v>42</v>
      </c>
      <c r="I138" s="32">
        <f t="shared" ref="I138" si="68">I127+I137</f>
        <v>178</v>
      </c>
      <c r="J138" s="32">
        <f t="shared" ref="J138:L138" si="69">J127+J137</f>
        <v>1129</v>
      </c>
      <c r="K138" s="32"/>
      <c r="L138" s="32">
        <f t="shared" si="69"/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210</v>
      </c>
      <c r="G139" s="40">
        <v>10</v>
      </c>
      <c r="H139" s="40">
        <v>11</v>
      </c>
      <c r="I139" s="40">
        <v>40</v>
      </c>
      <c r="J139" s="40">
        <v>298</v>
      </c>
      <c r="K139" s="41">
        <v>223</v>
      </c>
      <c r="L139" s="40">
        <v>61.94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215</v>
      </c>
      <c r="G141" s="43">
        <v>0</v>
      </c>
      <c r="H141" s="43">
        <v>0</v>
      </c>
      <c r="I141" s="43">
        <v>22</v>
      </c>
      <c r="J141" s="43">
        <v>40</v>
      </c>
      <c r="K141" s="44"/>
      <c r="L141" s="43">
        <v>2.94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100</v>
      </c>
      <c r="G143" s="43">
        <v>0</v>
      </c>
      <c r="H143" s="43">
        <v>0</v>
      </c>
      <c r="I143" s="43">
        <v>5</v>
      </c>
      <c r="J143" s="43">
        <v>36</v>
      </c>
      <c r="K143" s="44"/>
      <c r="L143" s="43">
        <v>18.12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10</v>
      </c>
      <c r="H146" s="19">
        <f t="shared" si="70"/>
        <v>11</v>
      </c>
      <c r="I146" s="19">
        <f t="shared" si="70"/>
        <v>67</v>
      </c>
      <c r="J146" s="19">
        <f t="shared" si="70"/>
        <v>374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8</v>
      </c>
      <c r="H148" s="43">
        <v>7</v>
      </c>
      <c r="I148" s="43">
        <v>13</v>
      </c>
      <c r="J148" s="43">
        <v>141</v>
      </c>
      <c r="K148" s="44">
        <v>139</v>
      </c>
      <c r="L148" s="43">
        <v>15.91</v>
      </c>
    </row>
    <row r="149" spans="1:12" ht="15" x14ac:dyDescent="0.25">
      <c r="A149" s="23"/>
      <c r="B149" s="15"/>
      <c r="C149" s="11"/>
      <c r="D149" s="7" t="s">
        <v>28</v>
      </c>
      <c r="E149" s="42" t="s">
        <v>39</v>
      </c>
      <c r="F149" s="43">
        <v>100</v>
      </c>
      <c r="G149" s="43">
        <v>5</v>
      </c>
      <c r="H149" s="43">
        <v>8</v>
      </c>
      <c r="I149" s="43">
        <v>8</v>
      </c>
      <c r="J149" s="43">
        <v>154</v>
      </c>
      <c r="K149" s="44">
        <v>416</v>
      </c>
      <c r="L149" s="43">
        <v>43.9</v>
      </c>
    </row>
    <row r="150" spans="1:12" ht="15" x14ac:dyDescent="0.25">
      <c r="A150" s="23"/>
      <c r="B150" s="15"/>
      <c r="C150" s="11"/>
      <c r="D150" s="7" t="s">
        <v>29</v>
      </c>
      <c r="E150" s="42" t="s">
        <v>58</v>
      </c>
      <c r="F150" s="43">
        <v>180</v>
      </c>
      <c r="G150" s="43">
        <v>7</v>
      </c>
      <c r="H150" s="43">
        <v>7</v>
      </c>
      <c r="I150" s="43">
        <v>37</v>
      </c>
      <c r="J150" s="43">
        <v>198</v>
      </c>
      <c r="K150" s="44">
        <v>465</v>
      </c>
      <c r="L150" s="43">
        <v>15.76</v>
      </c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</v>
      </c>
      <c r="H151" s="43">
        <v>0</v>
      </c>
      <c r="I151" s="43">
        <v>22</v>
      </c>
      <c r="J151" s="43">
        <v>58</v>
      </c>
      <c r="K151" s="44">
        <v>430</v>
      </c>
      <c r="L151" s="43">
        <v>1.75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63</v>
      </c>
      <c r="F153" s="43">
        <v>40</v>
      </c>
      <c r="G153" s="43">
        <v>6</v>
      </c>
      <c r="H153" s="43">
        <v>4</v>
      </c>
      <c r="I153" s="43">
        <v>33</v>
      </c>
      <c r="J153" s="43">
        <v>143</v>
      </c>
      <c r="K153" s="44"/>
      <c r="L153" s="43">
        <v>5.68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</v>
      </c>
      <c r="H156" s="19">
        <f t="shared" si="72"/>
        <v>26</v>
      </c>
      <c r="I156" s="19">
        <f t="shared" si="72"/>
        <v>113</v>
      </c>
      <c r="J156" s="19">
        <f t="shared" si="72"/>
        <v>694</v>
      </c>
      <c r="K156" s="25"/>
      <c r="L156" s="19">
        <f t="shared" ref="L156" si="73">SUM(L147:L155)</f>
        <v>83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1295</v>
      </c>
      <c r="G157" s="32">
        <f t="shared" ref="G157" si="74">G146+G156</f>
        <v>36</v>
      </c>
      <c r="H157" s="32">
        <f t="shared" ref="H157" si="75">H146+H156</f>
        <v>37</v>
      </c>
      <c r="I157" s="32">
        <f t="shared" ref="I157" si="76">I146+I156</f>
        <v>180</v>
      </c>
      <c r="J157" s="32">
        <f t="shared" ref="J157:L157" si="77">J146+J156</f>
        <v>1068</v>
      </c>
      <c r="K157" s="32"/>
      <c r="L157" s="32">
        <f t="shared" si="77"/>
        <v>166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100</v>
      </c>
      <c r="G158" s="40">
        <v>10</v>
      </c>
      <c r="H158" s="40">
        <v>7</v>
      </c>
      <c r="I158" s="40">
        <v>6</v>
      </c>
      <c r="J158" s="40">
        <v>96</v>
      </c>
      <c r="K158" s="41">
        <v>256</v>
      </c>
      <c r="L158" s="40">
        <v>48.98</v>
      </c>
    </row>
    <row r="159" spans="1:12" ht="15" x14ac:dyDescent="0.25">
      <c r="A159" s="23"/>
      <c r="B159" s="15"/>
      <c r="C159" s="11"/>
      <c r="D159" s="6" t="s">
        <v>21</v>
      </c>
      <c r="E159" s="42" t="s">
        <v>58</v>
      </c>
      <c r="F159" s="43">
        <v>180</v>
      </c>
      <c r="G159" s="43">
        <v>4</v>
      </c>
      <c r="H159" s="43">
        <v>6</v>
      </c>
      <c r="I159" s="43">
        <v>20</v>
      </c>
      <c r="J159" s="43">
        <v>245</v>
      </c>
      <c r="K159" s="44">
        <v>465</v>
      </c>
      <c r="L159" s="43">
        <v>22.44</v>
      </c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</v>
      </c>
      <c r="H160" s="43">
        <v>0</v>
      </c>
      <c r="I160" s="43">
        <v>28</v>
      </c>
      <c r="J160" s="43">
        <v>95</v>
      </c>
      <c r="K160" s="44">
        <v>411</v>
      </c>
      <c r="L160" s="43">
        <v>5.44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60</v>
      </c>
      <c r="G161" s="43">
        <v>2</v>
      </c>
      <c r="H161" s="43">
        <v>3</v>
      </c>
      <c r="I161" s="43">
        <v>14</v>
      </c>
      <c r="J161" s="43">
        <v>88</v>
      </c>
      <c r="K161" s="44"/>
      <c r="L161" s="43">
        <v>6.14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68</v>
      </c>
      <c r="J165" s="19">
        <f t="shared" si="78"/>
        <v>524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43</v>
      </c>
      <c r="F167" s="43">
        <v>250</v>
      </c>
      <c r="G167" s="43">
        <v>13</v>
      </c>
      <c r="H167" s="43">
        <v>14</v>
      </c>
      <c r="I167" s="43">
        <v>28</v>
      </c>
      <c r="J167" s="43">
        <v>244</v>
      </c>
      <c r="K167" s="44">
        <v>138</v>
      </c>
      <c r="L167" s="43">
        <v>21.96</v>
      </c>
    </row>
    <row r="168" spans="1:12" ht="15" x14ac:dyDescent="0.25">
      <c r="A168" s="23"/>
      <c r="B168" s="15"/>
      <c r="C168" s="11"/>
      <c r="D168" s="7" t="s">
        <v>28</v>
      </c>
      <c r="E168" s="42" t="s">
        <v>54</v>
      </c>
      <c r="F168" s="43">
        <v>190</v>
      </c>
      <c r="G168" s="43">
        <v>8</v>
      </c>
      <c r="H168" s="43">
        <v>8</v>
      </c>
      <c r="I168" s="43">
        <v>33</v>
      </c>
      <c r="J168" s="43">
        <v>268</v>
      </c>
      <c r="K168" s="44" t="s">
        <v>78</v>
      </c>
      <c r="L168" s="43">
        <v>22.82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>
        <v>0</v>
      </c>
      <c r="H170" s="43">
        <v>0</v>
      </c>
      <c r="I170" s="43">
        <v>20</v>
      </c>
      <c r="J170" s="43">
        <v>86</v>
      </c>
      <c r="K170" s="44"/>
      <c r="L170" s="43">
        <v>24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85</v>
      </c>
      <c r="G172" s="43">
        <v>6</v>
      </c>
      <c r="H172" s="43">
        <v>4</v>
      </c>
      <c r="I172" s="43">
        <v>33</v>
      </c>
      <c r="J172" s="43">
        <v>143</v>
      </c>
      <c r="K172" s="44"/>
      <c r="L172" s="43">
        <v>4.68</v>
      </c>
    </row>
    <row r="173" spans="1:12" ht="15" x14ac:dyDescent="0.25">
      <c r="A173" s="23"/>
      <c r="B173" s="15"/>
      <c r="C173" s="11"/>
      <c r="D173" s="6" t="s">
        <v>64</v>
      </c>
      <c r="E173" s="42" t="s">
        <v>47</v>
      </c>
      <c r="F173" s="43">
        <v>120</v>
      </c>
      <c r="G173" s="43">
        <v>0</v>
      </c>
      <c r="H173" s="43">
        <v>0</v>
      </c>
      <c r="I173" s="43">
        <v>10</v>
      </c>
      <c r="J173" s="43">
        <v>20</v>
      </c>
      <c r="K173" s="44"/>
      <c r="L173" s="43">
        <v>9.5399999999999991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845</v>
      </c>
      <c r="G175" s="19">
        <f t="shared" ref="G175:J175" si="80">SUM(G166:G174)</f>
        <v>27</v>
      </c>
      <c r="H175" s="19">
        <f t="shared" si="80"/>
        <v>26</v>
      </c>
      <c r="I175" s="19">
        <f t="shared" si="80"/>
        <v>124</v>
      </c>
      <c r="J175" s="19">
        <f t="shared" si="80"/>
        <v>761</v>
      </c>
      <c r="K175" s="25"/>
      <c r="L175" s="19">
        <f t="shared" ref="L175" si="81">SUM(L166:L174)</f>
        <v>83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1385</v>
      </c>
      <c r="G176" s="32">
        <f t="shared" ref="G176" si="82">G165+G175</f>
        <v>43</v>
      </c>
      <c r="H176" s="32">
        <f t="shared" ref="H176" si="83">H165+H175</f>
        <v>42</v>
      </c>
      <c r="I176" s="32">
        <f t="shared" ref="I176" si="84">I165+I175</f>
        <v>192</v>
      </c>
      <c r="J176" s="32">
        <f t="shared" ref="J176:L176" si="85">J165+J175</f>
        <v>1285</v>
      </c>
      <c r="K176" s="32"/>
      <c r="L176" s="32">
        <f t="shared" si="8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100</v>
      </c>
      <c r="G177" s="40">
        <v>7</v>
      </c>
      <c r="H177" s="40">
        <v>8</v>
      </c>
      <c r="I177" s="40">
        <v>9</v>
      </c>
      <c r="J177" s="40">
        <v>154</v>
      </c>
      <c r="K177" s="41">
        <v>284</v>
      </c>
      <c r="L177" s="40">
        <v>54.59</v>
      </c>
    </row>
    <row r="178" spans="1:12" ht="15" x14ac:dyDescent="0.25">
      <c r="A178" s="23"/>
      <c r="B178" s="15"/>
      <c r="C178" s="11"/>
      <c r="D178" s="6" t="s">
        <v>21</v>
      </c>
      <c r="E178" s="42" t="s">
        <v>80</v>
      </c>
      <c r="F178" s="43">
        <v>180</v>
      </c>
      <c r="G178" s="43">
        <v>7</v>
      </c>
      <c r="H178" s="43">
        <v>7</v>
      </c>
      <c r="I178" s="43">
        <v>21</v>
      </c>
      <c r="J178" s="43">
        <v>185</v>
      </c>
      <c r="K178" s="44">
        <v>472</v>
      </c>
      <c r="L178" s="43">
        <v>22.66</v>
      </c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</v>
      </c>
      <c r="H179" s="43">
        <v>0</v>
      </c>
      <c r="I179" s="43">
        <v>22</v>
      </c>
      <c r="J179" s="43">
        <v>58</v>
      </c>
      <c r="K179" s="44">
        <v>430</v>
      </c>
      <c r="L179" s="43">
        <v>1.75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2</v>
      </c>
      <c r="H180" s="43">
        <v>1</v>
      </c>
      <c r="I180" s="43">
        <v>14</v>
      </c>
      <c r="J180" s="43">
        <v>88</v>
      </c>
      <c r="K180" s="44"/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16</v>
      </c>
      <c r="H184" s="19">
        <f t="shared" si="86"/>
        <v>16</v>
      </c>
      <c r="I184" s="19">
        <f t="shared" si="86"/>
        <v>66</v>
      </c>
      <c r="J184" s="19">
        <f t="shared" si="86"/>
        <v>485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3</v>
      </c>
      <c r="H186" s="43">
        <v>3</v>
      </c>
      <c r="I186" s="43">
        <v>12</v>
      </c>
      <c r="J186" s="43">
        <v>121</v>
      </c>
      <c r="K186" s="44">
        <v>14</v>
      </c>
      <c r="L186" s="43">
        <v>8.68</v>
      </c>
    </row>
    <row r="187" spans="1:12" ht="15" x14ac:dyDescent="0.25">
      <c r="A187" s="23"/>
      <c r="B187" s="15"/>
      <c r="C187" s="11"/>
      <c r="D187" s="7" t="s">
        <v>28</v>
      </c>
      <c r="E187" s="42" t="s">
        <v>66</v>
      </c>
      <c r="F187" s="43">
        <v>100</v>
      </c>
      <c r="G187" s="43">
        <v>10</v>
      </c>
      <c r="H187" s="43">
        <v>13</v>
      </c>
      <c r="I187" s="43">
        <v>16</v>
      </c>
      <c r="J187" s="43">
        <v>220</v>
      </c>
      <c r="K187" s="44">
        <v>259</v>
      </c>
      <c r="L187" s="43">
        <v>46.92</v>
      </c>
    </row>
    <row r="188" spans="1:12" ht="15" x14ac:dyDescent="0.25">
      <c r="A188" s="23"/>
      <c r="B188" s="15"/>
      <c r="C188" s="11"/>
      <c r="D188" s="7" t="s">
        <v>29</v>
      </c>
      <c r="E188" s="42" t="s">
        <v>82</v>
      </c>
      <c r="F188" s="43">
        <v>180</v>
      </c>
      <c r="G188" s="43">
        <v>6</v>
      </c>
      <c r="H188" s="43">
        <v>7</v>
      </c>
      <c r="I188" s="43">
        <v>24</v>
      </c>
      <c r="J188" s="43">
        <v>235</v>
      </c>
      <c r="K188" s="44">
        <v>463</v>
      </c>
      <c r="L188" s="43">
        <v>14.05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</v>
      </c>
      <c r="H189" s="43">
        <v>0</v>
      </c>
      <c r="I189" s="43">
        <v>23</v>
      </c>
      <c r="J189" s="43">
        <v>110</v>
      </c>
      <c r="K189" s="44"/>
      <c r="L189" s="43">
        <v>8.67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63</v>
      </c>
      <c r="F191" s="43">
        <v>85</v>
      </c>
      <c r="G191" s="43">
        <v>6</v>
      </c>
      <c r="H191" s="43">
        <v>4</v>
      </c>
      <c r="I191" s="43">
        <v>33</v>
      </c>
      <c r="J191" s="43">
        <v>143</v>
      </c>
      <c r="K191" s="44"/>
      <c r="L191" s="43">
        <v>4.68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8">SUM(G185:G193)</f>
        <v>25</v>
      </c>
      <c r="H194" s="19">
        <f t="shared" si="88"/>
        <v>27</v>
      </c>
      <c r="I194" s="19">
        <f t="shared" si="88"/>
        <v>108</v>
      </c>
      <c r="J194" s="19">
        <f t="shared" si="88"/>
        <v>829</v>
      </c>
      <c r="K194" s="25"/>
      <c r="L194" s="19">
        <f t="shared" ref="L194" si="89">SUM(L185:L193)</f>
        <v>83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1335</v>
      </c>
      <c r="G195" s="32">
        <f t="shared" ref="G195" si="90">G184+G194</f>
        <v>41</v>
      </c>
      <c r="H195" s="32">
        <f t="shared" ref="H195" si="91">H184+H194</f>
        <v>43</v>
      </c>
      <c r="I195" s="32">
        <f t="shared" ref="I195" si="92">I184+I194</f>
        <v>174</v>
      </c>
      <c r="J195" s="32">
        <f t="shared" ref="J195:L195" si="93">J184+J194</f>
        <v>1314</v>
      </c>
      <c r="K195" s="32"/>
      <c r="L195" s="32">
        <f t="shared" si="93"/>
        <v>166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</v>
      </c>
      <c r="H196" s="34">
        <f t="shared" si="94"/>
        <v>43.3</v>
      </c>
      <c r="I196" s="34">
        <f t="shared" si="94"/>
        <v>188.3</v>
      </c>
      <c r="J196" s="34">
        <f t="shared" si="94"/>
        <v>1218.8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2025-01-20T08:38:22Z</cp:lastPrinted>
  <dcterms:created xsi:type="dcterms:W3CDTF">2022-05-16T14:23:56Z</dcterms:created>
  <dcterms:modified xsi:type="dcterms:W3CDTF">2025-01-20T08:38:39Z</dcterms:modified>
</cp:coreProperties>
</file>